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After Facility Shutdown/20210224/slowroll2242021/slowroll/"/>
    </mc:Choice>
  </mc:AlternateContent>
  <xr:revisionPtr revIDLastSave="21" documentId="13_ncr:1_{AA41D795-6890-40C1-818E-2430EE23D7AF}" xr6:coauthVersionLast="47" xr6:coauthVersionMax="47" xr10:uidLastSave="{3112E1DD-D1C2-499B-998E-451B77E1100B}"/>
  <bookViews>
    <workbookView xWindow="10530" yWindow="399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<sst xmlns="http://schemas.openxmlformats.org/spreadsheetml/2006/main" count="144" uniqueCount="56">
  <si>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</si>
  <si>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</si>
  <si>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</si>
  <si>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</si>
  <si>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</si>
  <si>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</si>
  <si>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</si>
  <si>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</si>
  <si>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</si>
  <si>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</si>
  <si>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</si>
  <si>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</si>
  <si>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</si>
  <si>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</si>
  <si>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</si>
  <si>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</si>
  <si>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</si>
  <si>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</si>
  <si>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</si>
  <si>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</si>
  <si>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</si>
  <si>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</si>
  <si>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</si>
  <si>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</si>
  <si>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</si>
  <si>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</si>
  <si>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</si>
  <si>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</si>
  <si>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</si>
  <si>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</si>
  <si>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</si>
  <si>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</si>
  <si>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</si>
  <si>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</si>
  <si>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</si>
  <si>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</si>
  <si>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</si>
  <si>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</si>
  <si>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</si>
  <si>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</si>
  <si>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</si>
  <si>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</si>
  <si>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</si>
  <si>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</si>
  <si>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</si>
  <si>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</si>
  <si>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</si>
  <si>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</si>
  <si>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</si>
  <si>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</si>
  <si>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</si>
  <si>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</si>
  <si>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</si>
  <si>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02/24/2021</t>
    </r>
  </si>
  <si>
    <t>2/24/2021</t>
  </si>
  <si>
    <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</si>
</sst>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85" zoomScaleNormal="70" zoomScaleSheetLayoutView="8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92" t="s">
        <v>40</v>
      </c>
      <c r="C1" s="92"/>
      <c r="D1" s="92"/>
      <c r="E1" s="93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85" t="s">
        <v>55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94" t="s">
        <v>0</v>
      </c>
      <c r="B13" s="95"/>
      <c r="C13" s="95"/>
      <c r="D13" s="95"/>
      <c r="E13" s="96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36</v>
      </c>
      <c r="E15" s="61">
        <f>'Raw Data'!N2</f>
        <v>3478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36</v>
      </c>
      <c r="E16" s="43">
        <f>'Raw Data'!N3</f>
        <v>3678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36</v>
      </c>
      <c r="E17" s="43">
        <f>'Raw Data'!N4</f>
        <v>3900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36</v>
      </c>
      <c r="E18" s="43">
        <f>'Raw Data'!N5</f>
        <v>3526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36</v>
      </c>
      <c r="E19" s="43">
        <f>'Raw Data'!N6</f>
        <v>3608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36</v>
      </c>
      <c r="E20" s="43">
        <f>'Raw Data'!N7</f>
        <v>3912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02/24/2021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P42" sqref="P42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6" t="s">
        <v>54</v>
      </c>
      <c r="D2" s="83">
        <v>0.44711805555555556</v>
      </c>
      <c r="E2" s="84" t="s">
        <v>34</v>
      </c>
      <c r="F2" s="84">
        <v>3440</v>
      </c>
      <c r="G2" s="84">
        <v>0.3</v>
      </c>
      <c r="H2" s="84">
        <v>36</v>
      </c>
      <c r="I2" s="77">
        <f>AVERAGE(F2:F6)</f>
        <v>3478</v>
      </c>
      <c r="J2" s="23">
        <f>AVERAGE(H2:H6)</f>
        <v>36</v>
      </c>
      <c r="K2" s="6"/>
      <c r="L2" s="67" t="str">
        <f>A2</f>
        <v>1+35</v>
      </c>
      <c r="M2" s="8">
        <f>B2</f>
        <v>-5</v>
      </c>
      <c r="N2" s="8">
        <f>I2</f>
        <v>3478</v>
      </c>
      <c r="O2" s="8">
        <f>J2</f>
        <v>36</v>
      </c>
    </row>
    <row r="3" spans="1:15" x14ac:dyDescent="0.25">
      <c r="A3" s="18" t="s">
        <v>48</v>
      </c>
      <c r="B3" s="66">
        <v>-5</v>
      </c>
      <c r="C3" s="86" t="s">
        <v>54</v>
      </c>
      <c r="D3" s="83">
        <v>0.44730324074074074</v>
      </c>
      <c r="E3" s="84" t="s">
        <v>34</v>
      </c>
      <c r="F3" s="84">
        <v>3440</v>
      </c>
      <c r="G3" s="84">
        <v>0.3</v>
      </c>
      <c r="H3" s="84">
        <v>36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3678</v>
      </c>
      <c r="O3" s="8">
        <f>J7</f>
        <v>36</v>
      </c>
    </row>
    <row r="4" spans="1:15" x14ac:dyDescent="0.25">
      <c r="A4" s="18" t="s">
        <v>48</v>
      </c>
      <c r="B4" s="66">
        <v>-5</v>
      </c>
      <c r="C4" s="86" t="s">
        <v>54</v>
      </c>
      <c r="D4" s="83">
        <v>0.44748842592592591</v>
      </c>
      <c r="E4" s="84" t="s">
        <v>34</v>
      </c>
      <c r="F4" s="84">
        <v>3450</v>
      </c>
      <c r="G4" s="84">
        <v>0.3</v>
      </c>
      <c r="H4" s="84">
        <v>36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3900</v>
      </c>
      <c r="O4" s="8">
        <f>J12</f>
        <v>36</v>
      </c>
    </row>
    <row r="5" spans="1:15" x14ac:dyDescent="0.25">
      <c r="A5" s="18" t="s">
        <v>48</v>
      </c>
      <c r="B5" s="66">
        <v>-5</v>
      </c>
      <c r="C5" s="86" t="s">
        <v>54</v>
      </c>
      <c r="D5" s="83">
        <v>0.44791666666666669</v>
      </c>
      <c r="E5" s="84" t="s">
        <v>19</v>
      </c>
      <c r="F5" s="84">
        <v>3510</v>
      </c>
      <c r="G5" s="84">
        <v>0.3</v>
      </c>
      <c r="H5" s="84">
        <v>36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3526</v>
      </c>
      <c r="O5" s="8">
        <f>J17</f>
        <v>36</v>
      </c>
    </row>
    <row r="6" spans="1:15" x14ac:dyDescent="0.25">
      <c r="A6" s="18" t="s">
        <v>48</v>
      </c>
      <c r="B6" s="16">
        <v>-5</v>
      </c>
      <c r="C6" s="87" t="s">
        <v>54</v>
      </c>
      <c r="D6" s="88">
        <v>0.44812500000000005</v>
      </c>
      <c r="E6" s="89" t="s">
        <v>19</v>
      </c>
      <c r="F6" s="89">
        <v>3550</v>
      </c>
      <c r="G6" s="89">
        <v>0.3</v>
      </c>
      <c r="H6" s="90">
        <v>36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3608</v>
      </c>
      <c r="O6" s="8">
        <f>J22</f>
        <v>36</v>
      </c>
    </row>
    <row r="7" spans="1:15" x14ac:dyDescent="0.25">
      <c r="A7" s="17" t="s">
        <v>48</v>
      </c>
      <c r="B7" s="14">
        <v>-15</v>
      </c>
      <c r="C7" s="86" t="s">
        <v>54</v>
      </c>
      <c r="D7" s="83">
        <v>0.44040509259259258</v>
      </c>
      <c r="E7" s="84" t="s">
        <v>34</v>
      </c>
      <c r="F7" s="84">
        <v>3640</v>
      </c>
      <c r="G7" s="84">
        <v>0.3</v>
      </c>
      <c r="H7" s="84">
        <v>36</v>
      </c>
      <c r="I7" s="77">
        <f>AVERAGE(F7:F11)</f>
        <v>3678</v>
      </c>
      <c r="J7" s="23">
        <f>AVERAGE(H7:H11)</f>
        <v>36</v>
      </c>
      <c r="K7" s="6"/>
      <c r="L7" s="67" t="str">
        <f>L6</f>
        <v>1+50</v>
      </c>
      <c r="M7" s="8">
        <f>B27</f>
        <v>-25</v>
      </c>
      <c r="N7" s="8">
        <f>I27</f>
        <v>3912</v>
      </c>
      <c r="O7" s="8">
        <f>J27</f>
        <v>36</v>
      </c>
    </row>
    <row r="8" spans="1:15" x14ac:dyDescent="0.25">
      <c r="A8" s="18" t="s">
        <v>48</v>
      </c>
      <c r="B8" s="16">
        <v>-15</v>
      </c>
      <c r="C8" s="86" t="s">
        <v>54</v>
      </c>
      <c r="D8" s="83">
        <v>0.44059027777777776</v>
      </c>
      <c r="E8" s="84" t="s">
        <v>34</v>
      </c>
      <c r="F8" s="84">
        <v>3620</v>
      </c>
      <c r="G8" s="84">
        <v>0.3</v>
      </c>
      <c r="H8" s="84">
        <v>36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86" t="s">
        <v>54</v>
      </c>
      <c r="D9" s="83">
        <v>0.44077546296296299</v>
      </c>
      <c r="E9" s="84" t="s">
        <v>34</v>
      </c>
      <c r="F9" s="84">
        <v>3630</v>
      </c>
      <c r="G9" s="84">
        <v>0.3</v>
      </c>
      <c r="H9" s="84">
        <v>36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86" t="s">
        <v>54</v>
      </c>
      <c r="D10" s="83">
        <v>0.44135416666666666</v>
      </c>
      <c r="E10" s="84" t="s">
        <v>19</v>
      </c>
      <c r="F10" s="84">
        <v>3660</v>
      </c>
      <c r="G10" s="84">
        <v>0.3</v>
      </c>
      <c r="H10" s="84">
        <v>36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87" t="s">
        <v>54</v>
      </c>
      <c r="D11" s="88">
        <v>0.44155092592592587</v>
      </c>
      <c r="E11" s="89" t="s">
        <v>19</v>
      </c>
      <c r="F11" s="89">
        <v>3840</v>
      </c>
      <c r="G11" s="89">
        <v>0.3</v>
      </c>
      <c r="H11" s="90">
        <v>36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6" t="s">
        <v>54</v>
      </c>
      <c r="D12" s="83">
        <v>0.43028935185185185</v>
      </c>
      <c r="E12" s="84" t="s">
        <v>34</v>
      </c>
      <c r="F12" s="84">
        <v>3890</v>
      </c>
      <c r="G12" s="84">
        <v>0.3</v>
      </c>
      <c r="H12" s="84">
        <v>36</v>
      </c>
      <c r="I12" s="77">
        <f>AVERAGE(F12:F16)</f>
        <v>3900</v>
      </c>
      <c r="J12" s="23">
        <f>AVERAGE(H12:H16)</f>
        <v>36</v>
      </c>
      <c r="K12" s="6"/>
    </row>
    <row r="13" spans="1:15" x14ac:dyDescent="0.25">
      <c r="A13" s="18" t="s">
        <v>48</v>
      </c>
      <c r="B13" s="66">
        <v>-25</v>
      </c>
      <c r="C13" s="86" t="s">
        <v>54</v>
      </c>
      <c r="D13" s="83">
        <v>0.43047453703703703</v>
      </c>
      <c r="E13" s="84" t="s">
        <v>34</v>
      </c>
      <c r="F13" s="84">
        <v>3880</v>
      </c>
      <c r="G13" s="84">
        <v>0.3</v>
      </c>
      <c r="H13" s="84">
        <v>36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6" t="s">
        <v>54</v>
      </c>
      <c r="D14" s="83">
        <v>0.43065972222222221</v>
      </c>
      <c r="E14" s="84" t="s">
        <v>34</v>
      </c>
      <c r="F14" s="84">
        <v>3880</v>
      </c>
      <c r="G14" s="84">
        <v>0.3</v>
      </c>
      <c r="H14" s="84">
        <v>36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6" t="s">
        <v>54</v>
      </c>
      <c r="D15" s="83">
        <v>0.43324074074074076</v>
      </c>
      <c r="E15" s="84" t="s">
        <v>19</v>
      </c>
      <c r="F15" s="84">
        <v>3940</v>
      </c>
      <c r="G15" s="84">
        <v>0.3</v>
      </c>
      <c r="H15" s="84">
        <v>36</v>
      </c>
      <c r="I15" s="78"/>
      <c r="J15" s="25"/>
    </row>
    <row r="16" spans="1:15" x14ac:dyDescent="0.25">
      <c r="A16" s="18" t="s">
        <v>48</v>
      </c>
      <c r="B16" s="16">
        <v>-25</v>
      </c>
      <c r="C16" s="87" t="s">
        <v>54</v>
      </c>
      <c r="D16" s="88">
        <v>0.43342592592592594</v>
      </c>
      <c r="E16" s="89" t="s">
        <v>19</v>
      </c>
      <c r="F16" s="89">
        <v>3910</v>
      </c>
      <c r="G16" s="89">
        <v>0.3</v>
      </c>
      <c r="H16" s="90">
        <v>36</v>
      </c>
      <c r="I16" s="79"/>
      <c r="J16" s="26"/>
    </row>
    <row r="17" spans="1:25" x14ac:dyDescent="0.25">
      <c r="A17" s="17" t="s">
        <v>49</v>
      </c>
      <c r="B17" s="14">
        <v>-5</v>
      </c>
      <c r="C17" s="86" t="s">
        <v>54</v>
      </c>
      <c r="D17" s="83">
        <v>0.4614699074074074</v>
      </c>
      <c r="E17" s="84" t="s">
        <v>34</v>
      </c>
      <c r="F17" s="84">
        <v>3590</v>
      </c>
      <c r="G17" s="84">
        <v>0.3</v>
      </c>
      <c r="H17" s="84">
        <v>36</v>
      </c>
      <c r="I17" s="77">
        <f>AVERAGE(F17:F21)</f>
        <v>3526</v>
      </c>
      <c r="J17" s="23">
        <f>AVERAGE(H17:H21)</f>
        <v>36</v>
      </c>
    </row>
    <row r="18" spans="1:25" x14ac:dyDescent="0.25">
      <c r="A18" s="18" t="s">
        <v>49</v>
      </c>
      <c r="B18" s="16">
        <v>-5</v>
      </c>
      <c r="C18" s="86" t="s">
        <v>54</v>
      </c>
      <c r="D18" s="83">
        <v>0.46165509259259258</v>
      </c>
      <c r="E18" s="84" t="s">
        <v>34</v>
      </c>
      <c r="F18" s="84">
        <v>3570</v>
      </c>
      <c r="G18" s="84">
        <v>0.3</v>
      </c>
      <c r="H18" s="84">
        <v>36</v>
      </c>
      <c r="I18" s="78"/>
      <c r="J18" s="25"/>
    </row>
    <row r="19" spans="1:25" x14ac:dyDescent="0.25">
      <c r="A19" s="18" t="s">
        <v>49</v>
      </c>
      <c r="B19" s="16">
        <v>-5</v>
      </c>
      <c r="C19" s="86" t="s">
        <v>54</v>
      </c>
      <c r="D19" s="83">
        <v>0.4618518518518519</v>
      </c>
      <c r="E19" s="84" t="s">
        <v>34</v>
      </c>
      <c r="F19" s="84">
        <v>3560</v>
      </c>
      <c r="G19" s="84">
        <v>0.3</v>
      </c>
      <c r="H19" s="84">
        <v>36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86" t="s">
        <v>54</v>
      </c>
      <c r="D20" s="83">
        <v>0.46327546296296296</v>
      </c>
      <c r="E20" s="84" t="s">
        <v>19</v>
      </c>
      <c r="F20" s="84">
        <v>3470</v>
      </c>
      <c r="G20" s="84">
        <v>0.3</v>
      </c>
      <c r="H20" s="84">
        <v>36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87" t="s">
        <v>54</v>
      </c>
      <c r="D21" s="88">
        <v>0.46346064814814819</v>
      </c>
      <c r="E21" s="89" t="s">
        <v>19</v>
      </c>
      <c r="F21" s="89">
        <v>3440</v>
      </c>
      <c r="G21" s="89">
        <v>0.3</v>
      </c>
      <c r="H21" s="90">
        <v>36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6" t="s">
        <v>54</v>
      </c>
      <c r="D22" s="83">
        <v>0.45863425925925921</v>
      </c>
      <c r="E22" s="84" t="s">
        <v>34</v>
      </c>
      <c r="F22" s="84">
        <v>3710</v>
      </c>
      <c r="G22" s="84">
        <v>0.3</v>
      </c>
      <c r="H22" s="84">
        <v>36</v>
      </c>
      <c r="I22" s="77">
        <f>AVERAGE(F22:F26)</f>
        <v>3608</v>
      </c>
      <c r="J22" s="23">
        <f>AVERAGE(H22:H26)</f>
        <v>36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6" t="s">
        <v>54</v>
      </c>
      <c r="D23" s="83">
        <v>0.45881944444444445</v>
      </c>
      <c r="E23" s="84" t="s">
        <v>34</v>
      </c>
      <c r="F23" s="84">
        <v>3670</v>
      </c>
      <c r="G23" s="84">
        <v>0.3</v>
      </c>
      <c r="H23" s="84">
        <v>36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6" t="s">
        <v>54</v>
      </c>
      <c r="D24" s="83">
        <v>0.45900462962962968</v>
      </c>
      <c r="E24" s="84" t="s">
        <v>34</v>
      </c>
      <c r="F24" s="84">
        <v>3660</v>
      </c>
      <c r="G24" s="84">
        <v>0.3</v>
      </c>
      <c r="H24" s="84">
        <v>36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6" t="s">
        <v>54</v>
      </c>
      <c r="D25" s="83">
        <v>0.45967592592592593</v>
      </c>
      <c r="E25" s="84" t="s">
        <v>19</v>
      </c>
      <c r="F25" s="84">
        <v>3500</v>
      </c>
      <c r="G25" s="84">
        <v>0.3</v>
      </c>
      <c r="H25" s="84">
        <v>36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7" t="s">
        <v>54</v>
      </c>
      <c r="D26" s="88">
        <v>0.45986111111111111</v>
      </c>
      <c r="E26" s="89" t="s">
        <v>19</v>
      </c>
      <c r="F26" s="89">
        <v>3500</v>
      </c>
      <c r="G26" s="89">
        <v>0.3</v>
      </c>
      <c r="H26" s="90">
        <v>36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 t="s">
        <v>54</v>
      </c>
      <c r="D27" s="83">
        <v>0.45358796296296294</v>
      </c>
      <c r="E27" s="84" t="s">
        <v>34</v>
      </c>
      <c r="F27" s="84">
        <v>3960</v>
      </c>
      <c r="G27" s="84">
        <v>0.3</v>
      </c>
      <c r="H27" s="84">
        <v>36</v>
      </c>
      <c r="I27" s="77">
        <f>AVERAGE(F27:F31)</f>
        <v>3912</v>
      </c>
      <c r="J27" s="23">
        <f>AVERAGE(H27:H31)</f>
        <v>36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6" t="s">
        <v>54</v>
      </c>
      <c r="D28" s="83">
        <v>0.45377314814814818</v>
      </c>
      <c r="E28" s="84" t="s">
        <v>34</v>
      </c>
      <c r="F28" s="84">
        <v>3960</v>
      </c>
      <c r="G28" s="84">
        <v>0.3</v>
      </c>
      <c r="H28" s="84">
        <v>36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6" t="s">
        <v>54</v>
      </c>
      <c r="D29" s="83">
        <v>0.4539583333333333</v>
      </c>
      <c r="E29" s="84" t="s">
        <v>34</v>
      </c>
      <c r="F29" s="84">
        <v>3840</v>
      </c>
      <c r="G29" s="84">
        <v>0.3</v>
      </c>
      <c r="H29" s="84">
        <v>36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6" t="s">
        <v>54</v>
      </c>
      <c r="D30" s="83">
        <v>0.45422453703703702</v>
      </c>
      <c r="E30" s="84" t="s">
        <v>19</v>
      </c>
      <c r="F30" s="84">
        <v>3880</v>
      </c>
      <c r="G30" s="84">
        <v>0.3</v>
      </c>
      <c r="H30" s="84">
        <v>36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 t="s">
        <v>54</v>
      </c>
      <c r="D31" s="88">
        <v>0.45440972222222226</v>
      </c>
      <c r="E31" s="89" t="s">
        <v>19</v>
      </c>
      <c r="F31" s="89">
        <v>3920</v>
      </c>
      <c r="G31" s="89">
        <v>0.3</v>
      </c>
      <c r="H31" s="90">
        <v>36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5190A2-2DE2-49A6-A471-B31B74E9B24F}"/>
</file>

<file path=customXml/itemProps2.xml><?xml version="1.0" encoding="utf-8"?>
<ds:datastoreItem xmlns:ds="http://schemas.openxmlformats.org/officeDocument/2006/customXml" ds:itemID="{101E17B3-FCC7-4189-A1CC-2EAB93FA1F45}"/>
</file>

<file path=customXml/itemProps3.xml><?xml version="1.0" encoding="utf-8"?>
<ds:datastoreItem xmlns:ds="http://schemas.openxmlformats.org/officeDocument/2006/customXml" ds:itemID="{DA95764F-327D-4F91-BAD1-3CE63E450F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2021-06-17T16:51:40Z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