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19" documentId="13_ncr:1_{B286D860-4DEF-442A-8DCF-8120F3AACCBE}" xr6:coauthVersionLast="47" xr6:coauthVersionMax="47" xr10:uidLastSave="{3CE13438-4F75-4F1C-B17F-FEC6CB47F446}"/>
  <bookViews>
    <workbookView xWindow="10875" yWindow="43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<sst xmlns="http://schemas.openxmlformats.org/spreadsheetml/2006/main" count="144" uniqueCount="56">
  <si>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</si>
  <si>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</si>
  <si>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</si>
  <si>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</si>
  <si>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</si>
  <si>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</si>
  <si>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</si>
  <si>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</si>
  <si>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</si>
  <si>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</si>
  <si>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</si>
  <si>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</si>
  <si>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</si>
  <si>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</si>
  <si>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</si>
  <si>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</si>
  <si>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</si>
  <si>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</si>
  <si>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</si>
  <si>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</si>
  <si>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</si>
  <si>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</si>
  <si>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</si>
  <si>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</si>
  <si>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</si>
  <si>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</si>
  <si>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</si>
  <si>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</si>
  <si>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</si>
  <si>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</si>
  <si>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</si>
  <si>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</si>
  <si>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</si>
  <si>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</si>
  <si>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</si>
  <si>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</si>
  <si>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</si>
  <si>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</si>
  <si>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</si>
  <si>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</si>
  <si>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</si>
  <si>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</si>
  <si>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</si>
  <si>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</si>
  <si>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</si>
  <si>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</si>
  <si>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</si>
  <si>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</si>
  <si>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</si>
  <si>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</si>
  <si>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</si>
  <si>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</si>
  <si>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</si>
  <si>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02/25/2021</t>
    </r>
  </si>
  <si>
    <t>2/25/2021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</si>
  <si>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36 - 37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</si>
</sst>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85" zoomScaleNormal="70" zoomScaleSheetLayoutView="8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37</v>
      </c>
      <c r="E15" s="61">
        <f>'Raw Data'!N2</f>
        <v>3492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37</v>
      </c>
      <c r="E16" s="43">
        <f>'Raw Data'!N3</f>
        <v>3102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37</v>
      </c>
      <c r="E17" s="43">
        <f>'Raw Data'!N4</f>
        <v>3340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36.799999999999997</v>
      </c>
      <c r="E18" s="43">
        <f>'Raw Data'!N5</f>
        <v>3416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37</v>
      </c>
      <c r="E19" s="43">
        <f>'Raw Data'!N6</f>
        <v>3092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37</v>
      </c>
      <c r="E20" s="43">
        <f>'Raw Data'!N7</f>
        <v>3324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02/25/2021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S36" sqref="S36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0.41184027777777782</v>
      </c>
      <c r="E2" s="85" t="s">
        <v>34</v>
      </c>
      <c r="F2" s="85">
        <v>3620</v>
      </c>
      <c r="G2" s="85">
        <v>0.3</v>
      </c>
      <c r="H2" s="85">
        <v>37</v>
      </c>
      <c r="I2" s="77">
        <f>AVERAGE(F2:F6)</f>
        <v>3492</v>
      </c>
      <c r="J2" s="23">
        <f>AVERAGE(H2:H6)</f>
        <v>37</v>
      </c>
      <c r="K2" s="6"/>
      <c r="L2" s="67" t="str">
        <f>A2</f>
        <v>1+35</v>
      </c>
      <c r="M2" s="8">
        <f>B2</f>
        <v>5</v>
      </c>
      <c r="N2" s="8">
        <f>I2</f>
        <v>3492</v>
      </c>
      <c r="O2" s="8">
        <f>J2</f>
        <v>37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0.41202546296296294</v>
      </c>
      <c r="E3" s="85" t="s">
        <v>34</v>
      </c>
      <c r="F3" s="85">
        <v>3550</v>
      </c>
      <c r="G3" s="85">
        <v>0.3</v>
      </c>
      <c r="H3" s="85">
        <v>37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3102</v>
      </c>
      <c r="O3" s="8">
        <f>J7</f>
        <v>37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0.41219907407407402</v>
      </c>
      <c r="E4" s="85" t="s">
        <v>34</v>
      </c>
      <c r="F4" s="85">
        <v>3560</v>
      </c>
      <c r="G4" s="85">
        <v>0.3</v>
      </c>
      <c r="H4" s="85">
        <v>37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3340</v>
      </c>
      <c r="O4" s="8">
        <f>J12</f>
        <v>37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0.4125462962962963</v>
      </c>
      <c r="E5" s="85" t="s">
        <v>19</v>
      </c>
      <c r="F5" s="85">
        <v>3340</v>
      </c>
      <c r="G5" s="85">
        <v>0.3</v>
      </c>
      <c r="H5" s="85">
        <v>37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3416</v>
      </c>
      <c r="O5" s="8">
        <f>J17</f>
        <v>36.799999999999997</v>
      </c>
    </row>
    <row r="6" spans="1:15" x14ac:dyDescent="0.25">
      <c r="A6" s="18" t="s">
        <v>48</v>
      </c>
      <c r="B6" s="16">
        <v>5</v>
      </c>
      <c r="C6" s="86" t="s">
        <v>54</v>
      </c>
      <c r="D6" s="87">
        <v>0.41273148148148148</v>
      </c>
      <c r="E6" s="88" t="s">
        <v>19</v>
      </c>
      <c r="F6" s="88">
        <v>3390</v>
      </c>
      <c r="G6" s="88">
        <v>0.3</v>
      </c>
      <c r="H6" s="89">
        <v>37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3092</v>
      </c>
      <c r="O6" s="8">
        <f>J22</f>
        <v>37</v>
      </c>
    </row>
    <row r="7" spans="1:15" x14ac:dyDescent="0.25">
      <c r="A7" s="17" t="s">
        <v>48</v>
      </c>
      <c r="B7" s="14">
        <v>15</v>
      </c>
      <c r="C7" s="83" t="s">
        <v>54</v>
      </c>
      <c r="D7" s="84">
        <v>0.40709490740740745</v>
      </c>
      <c r="E7" s="85" t="s">
        <v>34</v>
      </c>
      <c r="F7" s="85">
        <v>3150</v>
      </c>
      <c r="G7" s="85">
        <v>0.3</v>
      </c>
      <c r="H7" s="85">
        <v>37</v>
      </c>
      <c r="I7" s="77">
        <f>AVERAGE(F7:F11)</f>
        <v>3102</v>
      </c>
      <c r="J7" s="23">
        <f>AVERAGE(H7:H11)</f>
        <v>37</v>
      </c>
      <c r="K7" s="6"/>
      <c r="L7" s="67" t="str">
        <f>L6</f>
        <v>1+50</v>
      </c>
      <c r="M7" s="8">
        <f>B27</f>
        <v>25</v>
      </c>
      <c r="N7" s="8">
        <f>I27</f>
        <v>3324</v>
      </c>
      <c r="O7" s="8">
        <f>J27</f>
        <v>37</v>
      </c>
    </row>
    <row r="8" spans="1:15" x14ac:dyDescent="0.25">
      <c r="A8" s="18" t="s">
        <v>48</v>
      </c>
      <c r="B8" s="16">
        <v>15</v>
      </c>
      <c r="C8" s="83" t="s">
        <v>54</v>
      </c>
      <c r="D8" s="84">
        <v>0.40728009259259257</v>
      </c>
      <c r="E8" s="85" t="s">
        <v>34</v>
      </c>
      <c r="F8" s="85">
        <v>3090</v>
      </c>
      <c r="G8" s="85">
        <v>0.3</v>
      </c>
      <c r="H8" s="85">
        <v>37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 t="s">
        <v>54</v>
      </c>
      <c r="D9" s="84">
        <v>0.4074652777777778</v>
      </c>
      <c r="E9" s="85" t="s">
        <v>34</v>
      </c>
      <c r="F9" s="85">
        <v>3150</v>
      </c>
      <c r="G9" s="85">
        <v>0.3</v>
      </c>
      <c r="H9" s="85">
        <v>37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 t="s">
        <v>54</v>
      </c>
      <c r="D10" s="84">
        <v>0.4079976851851852</v>
      </c>
      <c r="E10" s="85" t="s">
        <v>19</v>
      </c>
      <c r="F10" s="85">
        <v>3070</v>
      </c>
      <c r="G10" s="85">
        <v>0.3</v>
      </c>
      <c r="H10" s="85">
        <v>37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 t="s">
        <v>54</v>
      </c>
      <c r="D11" s="87">
        <v>0.40818287037037032</v>
      </c>
      <c r="E11" s="88" t="s">
        <v>19</v>
      </c>
      <c r="F11" s="88">
        <v>3050</v>
      </c>
      <c r="G11" s="88">
        <v>0.3</v>
      </c>
      <c r="H11" s="89">
        <v>37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0.40438657407407402</v>
      </c>
      <c r="E12" s="85" t="s">
        <v>34</v>
      </c>
      <c r="F12" s="85">
        <v>3290</v>
      </c>
      <c r="G12" s="85">
        <v>0.3</v>
      </c>
      <c r="H12" s="85">
        <v>37</v>
      </c>
      <c r="I12" s="77">
        <f>AVERAGE(F12:F16)</f>
        <v>3340</v>
      </c>
      <c r="J12" s="23">
        <f>AVERAGE(H12:H16)</f>
        <v>37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0.40457175925925926</v>
      </c>
      <c r="E13" s="85" t="s">
        <v>34</v>
      </c>
      <c r="F13" s="85">
        <v>3330</v>
      </c>
      <c r="G13" s="85">
        <v>0.3</v>
      </c>
      <c r="H13" s="85">
        <v>37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0.40475694444444449</v>
      </c>
      <c r="E14" s="85" t="s">
        <v>34</v>
      </c>
      <c r="F14" s="85">
        <v>3370</v>
      </c>
      <c r="G14" s="85">
        <v>0.3</v>
      </c>
      <c r="H14" s="85">
        <v>37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0.4051967592592593</v>
      </c>
      <c r="E15" s="85" t="s">
        <v>19</v>
      </c>
      <c r="F15" s="85">
        <v>3360</v>
      </c>
      <c r="G15" s="85">
        <v>0.3</v>
      </c>
      <c r="H15" s="85">
        <v>37</v>
      </c>
      <c r="I15" s="78"/>
      <c r="J15" s="25"/>
    </row>
    <row r="16" spans="1:15" x14ac:dyDescent="0.25">
      <c r="A16" s="18" t="s">
        <v>48</v>
      </c>
      <c r="B16" s="16">
        <v>25</v>
      </c>
      <c r="C16" s="86" t="s">
        <v>54</v>
      </c>
      <c r="D16" s="87">
        <v>0.40538194444444442</v>
      </c>
      <c r="E16" s="88" t="s">
        <v>19</v>
      </c>
      <c r="F16" s="88">
        <v>3350</v>
      </c>
      <c r="G16" s="88">
        <v>0.3</v>
      </c>
      <c r="H16" s="89">
        <v>37</v>
      </c>
      <c r="I16" s="79"/>
      <c r="J16" s="26"/>
    </row>
    <row r="17" spans="1:25" x14ac:dyDescent="0.25">
      <c r="A17" s="17" t="s">
        <v>49</v>
      </c>
      <c r="B17" s="14">
        <v>5</v>
      </c>
      <c r="C17" s="83" t="s">
        <v>54</v>
      </c>
      <c r="D17" s="84">
        <v>0.39331018518518518</v>
      </c>
      <c r="E17" s="85" t="s">
        <v>34</v>
      </c>
      <c r="F17" s="85">
        <v>3510</v>
      </c>
      <c r="G17" s="85">
        <v>0.3</v>
      </c>
      <c r="H17" s="85">
        <v>37</v>
      </c>
      <c r="I17" s="77">
        <f>AVERAGE(F17:F21)</f>
        <v>3416</v>
      </c>
      <c r="J17" s="23">
        <f>AVERAGE(H17:H21)</f>
        <v>36.799999999999997</v>
      </c>
    </row>
    <row r="18" spans="1:25" x14ac:dyDescent="0.25">
      <c r="A18" s="18" t="s">
        <v>49</v>
      </c>
      <c r="B18" s="16">
        <v>5</v>
      </c>
      <c r="C18" s="83" t="s">
        <v>54</v>
      </c>
      <c r="D18" s="84">
        <v>0.39349537037037036</v>
      </c>
      <c r="E18" s="85" t="s">
        <v>34</v>
      </c>
      <c r="F18" s="85">
        <v>3380</v>
      </c>
      <c r="G18" s="85">
        <v>0.3</v>
      </c>
      <c r="H18" s="85">
        <v>36</v>
      </c>
      <c r="I18" s="78"/>
      <c r="J18" s="25"/>
    </row>
    <row r="19" spans="1:25" x14ac:dyDescent="0.25">
      <c r="A19" s="18" t="s">
        <v>49</v>
      </c>
      <c r="B19" s="16">
        <v>5</v>
      </c>
      <c r="C19" s="83" t="s">
        <v>54</v>
      </c>
      <c r="D19" s="84">
        <v>0.39368055555555559</v>
      </c>
      <c r="E19" s="85" t="s">
        <v>34</v>
      </c>
      <c r="F19" s="85">
        <v>3350</v>
      </c>
      <c r="G19" s="85">
        <v>0.3</v>
      </c>
      <c r="H19" s="85">
        <v>37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 t="s">
        <v>54</v>
      </c>
      <c r="D20" s="84">
        <v>0.39458333333333334</v>
      </c>
      <c r="E20" s="85" t="s">
        <v>19</v>
      </c>
      <c r="F20" s="85">
        <v>3430</v>
      </c>
      <c r="G20" s="85">
        <v>0.3</v>
      </c>
      <c r="H20" s="85">
        <v>37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 t="s">
        <v>54</v>
      </c>
      <c r="D21" s="87">
        <v>0.39475694444444448</v>
      </c>
      <c r="E21" s="88" t="s">
        <v>19</v>
      </c>
      <c r="F21" s="88">
        <v>3410</v>
      </c>
      <c r="G21" s="88">
        <v>0.3</v>
      </c>
      <c r="H21" s="89">
        <v>37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0.39642361111111107</v>
      </c>
      <c r="E22" s="85" t="s">
        <v>34</v>
      </c>
      <c r="F22" s="85">
        <v>3020</v>
      </c>
      <c r="G22" s="85">
        <v>0.3</v>
      </c>
      <c r="H22" s="85">
        <v>37</v>
      </c>
      <c r="I22" s="77">
        <f>AVERAGE(F22:F26)</f>
        <v>3092</v>
      </c>
      <c r="J22" s="23">
        <f>AVERAGE(H22:H26)</f>
        <v>37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0.39660879629629631</v>
      </c>
      <c r="E23" s="85" t="s">
        <v>34</v>
      </c>
      <c r="F23" s="85">
        <v>2980</v>
      </c>
      <c r="G23" s="85">
        <v>0.3</v>
      </c>
      <c r="H23" s="85">
        <v>37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0.39680555555555558</v>
      </c>
      <c r="E24" s="85" t="s">
        <v>34</v>
      </c>
      <c r="F24" s="85">
        <v>2930</v>
      </c>
      <c r="G24" s="85">
        <v>0.3</v>
      </c>
      <c r="H24" s="85">
        <v>37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0.39762731481481484</v>
      </c>
      <c r="E25" s="85" t="s">
        <v>19</v>
      </c>
      <c r="F25" s="85">
        <v>3270</v>
      </c>
      <c r="G25" s="85">
        <v>0.3</v>
      </c>
      <c r="H25" s="85">
        <v>37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 t="s">
        <v>54</v>
      </c>
      <c r="D26" s="87">
        <v>0.39781249999999996</v>
      </c>
      <c r="E26" s="88" t="s">
        <v>19</v>
      </c>
      <c r="F26" s="88">
        <v>3260</v>
      </c>
      <c r="G26" s="88">
        <v>0.3</v>
      </c>
      <c r="H26" s="89">
        <v>37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 t="s">
        <v>54</v>
      </c>
      <c r="D27" s="84">
        <v>0.39959490740740744</v>
      </c>
      <c r="E27" s="85" t="s">
        <v>34</v>
      </c>
      <c r="F27" s="85">
        <v>3250</v>
      </c>
      <c r="G27" s="85">
        <v>0.3</v>
      </c>
      <c r="H27" s="85">
        <v>37</v>
      </c>
      <c r="I27" s="77">
        <f>AVERAGE(F27:F31)</f>
        <v>3324</v>
      </c>
      <c r="J27" s="23">
        <f>AVERAGE(H27:H31)</f>
        <v>37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 t="s">
        <v>54</v>
      </c>
      <c r="D28" s="84">
        <v>0.39978009259259256</v>
      </c>
      <c r="E28" s="85" t="s">
        <v>34</v>
      </c>
      <c r="F28" s="85">
        <v>3300</v>
      </c>
      <c r="G28" s="85">
        <v>0.3</v>
      </c>
      <c r="H28" s="85">
        <v>37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 t="s">
        <v>54</v>
      </c>
      <c r="D29" s="84">
        <v>0.39996527777777779</v>
      </c>
      <c r="E29" s="85" t="s">
        <v>34</v>
      </c>
      <c r="F29" s="85">
        <v>3380</v>
      </c>
      <c r="G29" s="85">
        <v>0.3</v>
      </c>
      <c r="H29" s="85">
        <v>37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 t="s">
        <v>54</v>
      </c>
      <c r="D30" s="84">
        <v>0.40143518518518517</v>
      </c>
      <c r="E30" s="85" t="s">
        <v>19</v>
      </c>
      <c r="F30" s="85">
        <v>3370</v>
      </c>
      <c r="G30" s="85">
        <v>0.3</v>
      </c>
      <c r="H30" s="85">
        <v>37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 t="s">
        <v>54</v>
      </c>
      <c r="D31" s="87">
        <v>0.40162037037037041</v>
      </c>
      <c r="E31" s="88" t="s">
        <v>19</v>
      </c>
      <c r="F31" s="88">
        <v>3320</v>
      </c>
      <c r="G31" s="88">
        <v>0.3</v>
      </c>
      <c r="H31" s="89">
        <v>37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79857C-338E-4958-B40A-54ABAA656CFD}"/>
</file>

<file path=customXml/itemProps2.xml><?xml version="1.0" encoding="utf-8"?>
<ds:datastoreItem xmlns:ds="http://schemas.openxmlformats.org/officeDocument/2006/customXml" ds:itemID="{890D3EAB-584F-4554-934C-10542EDB5EB5}"/>
</file>

<file path=customXml/itemProps3.xml><?xml version="1.0" encoding="utf-8"?>
<ds:datastoreItem xmlns:ds="http://schemas.openxmlformats.org/officeDocument/2006/customXml" ds:itemID="{CBB64D7C-80FF-43AC-85E9-30BCAEB587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2021-06-17T16:56:50Z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